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דרישות פונקציונאליות" sheetId="1" r:id="rId1"/>
    <sheet name="גיליון2" sheetId="2" r:id="rId2"/>
    <sheet name="גיליון3" sheetId="3" r:id="rId3"/>
  </sheets>
  <definedNames>
    <definedName name="_xlnm._FilterDatabase" localSheetId="0" hidden="1">'דרישות פונקציונאליות'!$A$2:$M$47</definedName>
  </definedNames>
  <calcPr calcId="145621"/>
</workbook>
</file>

<file path=xl/calcChain.xml><?xml version="1.0" encoding="utf-8"?>
<calcChain xmlns="http://schemas.openxmlformats.org/spreadsheetml/2006/main">
  <c r="L47" i="1" l="1"/>
  <c r="L46" i="1"/>
  <c r="L45" i="1"/>
  <c r="L44" i="1"/>
  <c r="L43" i="1"/>
  <c r="L42" i="1"/>
  <c r="L41" i="1"/>
  <c r="L40" i="1"/>
  <c r="L39" i="1"/>
  <c r="L38" i="1"/>
  <c r="L36" i="1"/>
  <c r="L35" i="1"/>
  <c r="L34" i="1"/>
  <c r="L37"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K47" i="1"/>
  <c r="K46" i="1"/>
  <c r="K45" i="1"/>
  <c r="K44" i="1"/>
  <c r="K43" i="1"/>
  <c r="K42" i="1"/>
  <c r="K41" i="1"/>
  <c r="K40" i="1"/>
  <c r="K39" i="1"/>
  <c r="K38" i="1"/>
  <c r="K36" i="1"/>
  <c r="K35" i="1"/>
  <c r="K34" i="1"/>
  <c r="K37" i="1"/>
  <c r="K33" i="1"/>
  <c r="K32" i="1"/>
  <c r="K31" i="1"/>
  <c r="K30" i="1"/>
  <c r="K29" i="1"/>
  <c r="K28" i="1"/>
  <c r="K27" i="1"/>
  <c r="K26" i="1"/>
  <c r="K25" i="1"/>
  <c r="K24" i="1"/>
  <c r="K23" i="1"/>
  <c r="K22" i="1"/>
  <c r="K21" i="1"/>
  <c r="K20" i="1"/>
  <c r="K19" i="1"/>
  <c r="K18" i="1"/>
  <c r="K17" i="1"/>
  <c r="K16" i="1"/>
  <c r="K15" i="1"/>
  <c r="K14" i="1"/>
  <c r="K13" i="1"/>
  <c r="K12" i="1"/>
  <c r="K11" i="1"/>
  <c r="K10" i="1"/>
  <c r="K9" i="1"/>
  <c r="K8" i="1"/>
  <c r="K7" i="1"/>
  <c r="K6" i="1"/>
  <c r="K5" i="1"/>
  <c r="K4" i="1"/>
  <c r="K3" i="1"/>
  <c r="L49" i="1" l="1"/>
  <c r="L51" i="1" s="1"/>
  <c r="K49" i="1"/>
  <c r="K51" i="1" s="1"/>
  <c r="K53" i="1" l="1"/>
</calcChain>
</file>

<file path=xl/sharedStrings.xml><?xml version="1.0" encoding="utf-8"?>
<sst xmlns="http://schemas.openxmlformats.org/spreadsheetml/2006/main" count="153" uniqueCount="112">
  <si>
    <t>קטגוריה</t>
  </si>
  <si>
    <t>נושא</t>
  </si>
  <si>
    <t>תיאור</t>
  </si>
  <si>
    <t>ניהול קריאות שרות</t>
  </si>
  <si>
    <t>פונקציונאליות כללית</t>
  </si>
  <si>
    <t>עדכון ומחיקת רשומות מרובות</t>
  </si>
  <si>
    <t>המערכת תאפשר עדכון/מחיקת  רשומות נבחרות מרובות בפעולה בודדת ולא "רשומה אחר רשומה".</t>
  </si>
  <si>
    <t>מס'</t>
  </si>
  <si>
    <t>אתר אינטרנט Self-Service עבור הלקוחות (עובדים)</t>
  </si>
  <si>
    <t>דרישות</t>
  </si>
  <si>
    <t>Hot Key</t>
  </si>
  <si>
    <t>לתמוך בהגדרת Hot Keys שונים, כגון: שמירת קריאת שרות, פתיחת קריאת שרות חדשה ועוד.</t>
  </si>
  <si>
    <t xml:space="preserve">עיון ב"עץ" השלשות </t>
  </si>
  <si>
    <t xml:space="preserve">לאפשר עיון ב"עץ" השלשות בצורה נוחה וקלה לשימוש.
לאפשר חיפוש נוח ומהיר בסיווגי קריאות (איתור לפי הקלדה).
</t>
  </si>
  <si>
    <t>דשבורד גראפי</t>
  </si>
  <si>
    <t>לאפשר מסך דשבורד שיהווה כפורטל שליטה ל-INCIDENT MANAGER  (ראשי צוותי התמיכה הטלפוני) ולדרג א הכולל שליטה על כל תורי הטכנאים בכל הדרגים, עם אפשרות גרירה של קריאה מתומך לתומך, מדרג לדרג, משולב BAR הודעות, משולב מנגנון ניהול הזמינות של הדרגים, משולב עוגת הקריאות רגילות (ירוק), קריאות שעומדות לחרוג (כתום), וקריאות שחרגו ב-SLA (אדום), כולל אפשרות להעמיק פנימה DRILL DOWN בכל פרמטר ותור כלשהו בדשבורד לעיל.</t>
  </si>
  <si>
    <t xml:space="preserve">ולידצית חוקים עסקיים </t>
  </si>
  <si>
    <t>תמיכה בביצוע ולידציות הזנת תוכן שונות ברמת מסכי המערכת בהתאם לחוקים עסקיים שיוגדרו, כגון: מניעת סגירת קריאת שרות, כל עוד לא הוזן פתרון וכד'.</t>
  </si>
  <si>
    <t>Problem Management</t>
  </si>
  <si>
    <t>CHANGE MANAGEMENT</t>
  </si>
  <si>
    <t>על המערכת לתמוך בניהול בקשות ושינויים.</t>
  </si>
  <si>
    <t>מודול ניהול זמינות טכנאים</t>
  </si>
  <si>
    <t xml:space="preserve">המערכת תכיל מודול ניהול זמינות טכנאים אשר יכיל כלים הבאים:
מנגנון ניהול הגדרות חופשות/היעדרויות לעובדים. 
דשבורד דינמי להצגת עומס יומי/שבועי/חודשי/כל חתך תקופתי שייבחר . דשבורד זה יופיע במסך קריאת שרות בעת בחירת טכנאי אשר הולך לטפל בקריאה עם הצגת עומסים נוכחית שלו לפי המשקלים (עם יכולת drilldown לרשימת פניות ). כמו כן,  דשברוד זה יוצג גם למנהלים ברזולוציות שונות. 
</t>
  </si>
  <si>
    <r>
      <t>אפשרות להוספת צילום "תמונת מצב" לתקלה באמצעות רכיב מובנה של המערכת אשר מצרף אוטומטית את "צילום מסך" שנבחר בעת פתיחת קריאה באתר Self-Service ע"י העובד (</t>
    </r>
    <r>
      <rPr>
        <u/>
        <sz val="10"/>
        <color theme="1"/>
        <rFont val="Arial"/>
        <family val="2"/>
      </rPr>
      <t>ללא</t>
    </r>
    <r>
      <rPr>
        <sz val="10"/>
        <color theme="1"/>
        <rFont val="Arial"/>
        <family val="2"/>
      </rPr>
      <t xml:space="preserve"> צורך ב-"צילום מסך" ידני, שמירתו כקובץ נפרד וצירופו ככקובץ מצורף לקריאת השרות)</t>
    </r>
  </si>
  <si>
    <t>המערכת תכלול מודול CMDB לניהול קונפיגורציית חומרה/תוכנה/תשתיות/וכד' בארגון.</t>
  </si>
  <si>
    <t xml:space="preserve">CMDB (configuration management database) </t>
  </si>
  <si>
    <t>בחינה ע"י המשרד</t>
  </si>
  <si>
    <t>סה"כ</t>
  </si>
  <si>
    <t>ממוצע</t>
  </si>
  <si>
    <t xml:space="preserve">תכונה/פתרון Buit-In במסגרת המערכת (תשובה כן/לא בלבד)?
</t>
  </si>
  <si>
    <t>כללי</t>
  </si>
  <si>
    <t>גיור מלא</t>
  </si>
  <si>
    <t>התממשקות למערכות שו"ב</t>
  </si>
  <si>
    <t>לתמוך ביישום ממשקים</t>
  </si>
  <si>
    <t>ניהול לקוחות</t>
  </si>
  <si>
    <t>ניהול לקוחות (עובדי המשרד)</t>
  </si>
  <si>
    <t>ניהול משתמשים</t>
  </si>
  <si>
    <t>ניהול משתמשים המערכת (תומכים)</t>
  </si>
  <si>
    <t>מסך ניהול פרטי משתמש כולל הצגת קריאות שרות, משימות ושאר רשומות נלוות ברמתו</t>
  </si>
  <si>
    <t>ניהול ציוד</t>
  </si>
  <si>
    <t>סיווג (אפיון) קריאות</t>
  </si>
  <si>
    <t>המערכת תאפשר ניהול סיווג (אפיון) קריאות באמצעות מנגנון סיווג עם מספר רמות דינמי (בדומה ל-"שלושות") , לדוגמא: קטגוריה&gt;נושא&gt;תת-נושא.</t>
  </si>
  <si>
    <t>ניהול מגוון סוגי קריאות ברמת עובד</t>
  </si>
  <si>
    <t>המערכת תאפשר לפתוח ולנהל כלל סוגי קריאות (חומרה/תוכנה/תקשורת וכד') ברמת עובד.</t>
  </si>
  <si>
    <t>ניהול קריאות שרות ברמת פריט ציוד</t>
  </si>
  <si>
    <t>המערכת תאפשר לנהל קריאות בגין תקלות הקשורות לפריט ציוד (מסך, מחשב, מדפסת, סוויצ' וכד').</t>
  </si>
  <si>
    <t>ניהול קריאות "אב-בן"</t>
  </si>
  <si>
    <t xml:space="preserve">המערכת תאפשר לנהל קשרים בין קריאות שרות, כלומר ברמת כל קריאה ניתן יהיה לפתוח מספר קריאות בן או לקשר קריאות קיימות אל קריאה נבחרת רצויה . </t>
  </si>
  <si>
    <t>קריאות שרות מערכתיות</t>
  </si>
  <si>
    <t>המערכת תאפשר ניהול קריאות שרות מערכתיות.
קריאה מערכתית – תקלה/בעיה ארגונית אשר משפיעה על עבודה של קבוצה של אנשים (מחלקה/אגף/כל הארגון וכד').
אל קריאה מערכתית ניתן יהיה לקשר קריאות שרות בנות נלוות אשר יסגרו אוט' בעת סגירת קריאה מערכתית.</t>
  </si>
  <si>
    <t>קריאות שרות – יכולת לנהל תסריטי טיפול</t>
  </si>
  <si>
    <t>ניהול SLA</t>
  </si>
  <si>
    <t>המערכת תאפשר לנהל מנגנון SLA לדרגי העבודה 1,2,3 ולגורמים חיצוניים (ספקים חיצוניים) , רשימת VIP לעובדים, ציוד, מערכות, תהליך, שלשות ועוד.
מנגנון SLA יתמוך בהתחשבות בחופשות, שבתות, חגים , שעות פעילות שונות פר מוקדים/מחלקות וכד'</t>
  </si>
  <si>
    <t>ניהול SLA – תמיכה בעבודה ב- Timezones שונים</t>
  </si>
  <si>
    <t>המערכת תתמוך בניהול וחישוב מדדי עמידה ב- SLA ברמת קריאות אשר נפתחות ע"י משתמשים  הנמצאים ב-Timezones  שונים מ-Timezone של מטפלים בקריאות. חישוב ניצול SLA ברמת קריאות שרות יבוצע תמיד לפי Timezone של לקוח (עובד שפתח קריאת שרות).</t>
  </si>
  <si>
    <t>ניהול אסקלציה</t>
  </si>
  <si>
    <t>המערכת תאפשר ביצוע אסקלציה אוט'  ו/או ידנית ברמת קריאות שרות שונות.
אסקלציה אוט' – ביצוע אסקלציה אוט' לפי סוג קריאת שרות ו/או אי-עמידה ב-SLA , תקלות שהוגדרו ללא פתרון, וכד'.
ניהול חוקים אוט' יהיה בשליטת מנהל המערכת.</t>
  </si>
  <si>
    <t>הקפאת קריאה</t>
  </si>
  <si>
    <t>על המערכת לאפשר הקפאת קריאה (עצירת המשך טיפול ו-"ריצת ניצול SLA", התראות נלוות וכד').</t>
  </si>
  <si>
    <t>סגירה מהירה</t>
  </si>
  <si>
    <t>על המערכת לאפשר סגירה מהירה של קריאה במעמד השיחה.</t>
  </si>
  <si>
    <t>הפיכת קריאה רגילה לתקלת "אב" ו"בנים"</t>
  </si>
  <si>
    <t>על המערכת לאפשר הפיכת קריאה רגילה לתקלת "אב" ו"בנים".</t>
  </si>
  <si>
    <t>זיהוי אוטומטי של לקוח</t>
  </si>
  <si>
    <t>על המערכת לאפשר זיהוי אוטומטי של לקוח בהתאם להזנת "מפתח" בשדה יעודי וטעינת פרטיו למסך הקריאה.</t>
  </si>
  <si>
    <t>זיהוי תקלות חוזרות</t>
  </si>
  <si>
    <t>על המערכת לאפשר זיהוי של תקלה חוזרת ולהתריע בהתאם.</t>
  </si>
  <si>
    <t>זיהוי תקלות כפולות</t>
  </si>
  <si>
    <t>על המערכת לאפשר זיהוי של תקלה כפולה ללקוח ולהתריע בהתאם.</t>
  </si>
  <si>
    <t>אפשרות להוספת צרופות לקריאה.</t>
  </si>
  <si>
    <t>הפצת הודעות והתראות למשתמשי מערכת ועובדים (לקוחות)</t>
  </si>
  <si>
    <t>תמיכה בריבוי מוקדים</t>
  </si>
  <si>
    <t>המערכת תאפשר ניהול מספר מרובה של מוקדים עם אפשרות להוספת מוקדים נוספים בצורה קונפיגרטיבית ע"י מנהל המערכת.</t>
  </si>
  <si>
    <t>ניהול משימות/מטלות יזומות</t>
  </si>
  <si>
    <t>המערכת תאפשר לנהל משימות/מטלות יזומות שונות.
המשימות ינוהלו ברמת פרויקטים (אופציונאלי) ו/או ברמת פריטי ציוד ו/או עובדים ו/או קבוצות עובדים וכד'.</t>
  </si>
  <si>
    <t>ניהול ידע</t>
  </si>
  <si>
    <t>מודול Knowledge Base לניהול פרטי ידע ברמת קריאות שרות, ציוד וכד' במערכת. המודול יכלול יכולות קטלוג גבוהות ומנוע חיפוש קל ונוח למשתמש. 
הפתרון יכלול תמיכה בשימוש במודול הן באותה רשת והן ברשת נפרדת.</t>
  </si>
  <si>
    <t>ניהול הרשאות</t>
  </si>
  <si>
    <t>המערכת תכלול מנוע ניהול הרשאות עבור משתמשי המערכת.
ניתן יהיה לנהל הרשאות ברמות הבאות: מודול, מסך , טאב, אזור במסך, שדה, תוכן של השדה (עבור רשימות בחירה).</t>
  </si>
  <si>
    <t>לוג שינויים</t>
  </si>
  <si>
    <t>לוג אוטומטי לתיעוד שינויים ברמת שדות וישויות נבחרות במערכת</t>
  </si>
  <si>
    <t>ניהול הגדרות מערכת</t>
  </si>
  <si>
    <t>המערכת תאפשר למנהל מערכת לנהל באופן עצמאי כלל הגדרות המערכת כגון: "שלשות", סוגים, SLA, סוגי קריאות שרות, סיווגיהן, נושאים, וכד'…</t>
  </si>
  <si>
    <t>מנוע דוחות מובנה</t>
  </si>
  <si>
    <t>המערכת תכלול מנוע דוחות ושאילתות דינמיות מובנה אשר יאפשר הפקת דוחות שונים בהתאם לצרכי המשתמש, כולל הצגת תוצאות בתצורות הבאות:  טבלת נתונים, גראף/dashboard עם יכולות Drilldown וייצוא נתונים (פלט) לאקסל.</t>
  </si>
  <si>
    <t>תמיכה בהתחברות למערכת ב-Single Sign On</t>
  </si>
  <si>
    <t>המערכת תתמוך בהתחברות באמצעות מנגנון Single Sign On (על בסיס יוזר ב-AD).</t>
  </si>
  <si>
    <t xml:space="preserve">קישוריות עם Lotus Notes </t>
  </si>
  <si>
    <t>חיבור עם BI</t>
  </si>
  <si>
    <t>על המערכת לתמוך בחיבור עם כלי BI מוכרים בשוק.</t>
  </si>
  <si>
    <t>אתר אינטרנט Self-Service עבור עובדים חיצוניים בנציגויות בעולם (עמ"זים)</t>
  </si>
  <si>
    <r>
      <t xml:space="preserve">אתר  אינטרנט Self-Service עבור העובדים.
אתר זה יעבוד ברשת פנימית שבה נמצאת גם המערכת עצמה.
</t>
    </r>
    <r>
      <rPr>
        <u/>
        <sz val="10"/>
        <color theme="1"/>
        <rFont val="Arial"/>
        <family val="2"/>
      </rPr>
      <t>האתר יתמוך ויכלול כלים הבאים:</t>
    </r>
    <r>
      <rPr>
        <sz val="10"/>
        <color theme="1"/>
        <rFont val="Arial"/>
        <family val="2"/>
      </rPr>
      <t xml:space="preserve">
o התחברות באמצעות מנגנון Single Sign On (על בסיס יוזר של עובד ב-AD).
o פתיחת קריאות שרות.
o צפייה בקריאות שרות פתוחות וסגורות שלי.
o יכולת פתיחת קריאות בשם משתמש אחר.
o האתר יהיה בשפה העברית.
</t>
    </r>
  </si>
  <si>
    <r>
      <t xml:space="preserve">אתר אינטרנט Self-Service  עבור העובדים חיצוניים של המשרד בנציגויות בעולם (העמ"זים).
אתר זה יעבוד ברשת נפרדת מרשת שבה מותקנת המערכת עצמה.
הממשק בין האתר למערכת יעבוד באמצעות העברת קבצים ו/או תצורת ממשק בפורמט אחר אשר יוגדר ע"י משרד החוץ.
</t>
    </r>
    <r>
      <rPr>
        <u/>
        <sz val="10"/>
        <color theme="1"/>
        <rFont val="Arial"/>
        <family val="2"/>
      </rPr>
      <t>האתר יתמוך ויכלול כלים הבאים:</t>
    </r>
    <r>
      <rPr>
        <sz val="10"/>
        <color theme="1"/>
        <rFont val="Arial"/>
        <family val="2"/>
      </rPr>
      <t xml:space="preserve">
o התחברות באמצעות שם משתמש וסיסמה.
o פתיחת קריאות שרות.
o צפייה בקריאות שרות פתוחות וסגורות שלי.
o יכולת פתיחת קריאות בשם משתמש אחר.
o האתר יהיה בשפה האנגלית.
</t>
    </r>
  </si>
  <si>
    <t>אתרי Self-Service עבור הלקוחות (עובדים) - פונקציית צילום מסך</t>
  </si>
  <si>
    <t>רמת חשיבות (1-10)</t>
  </si>
  <si>
    <t>יישום באמצעות ביצוע התאמה רלוונטית ע"י שימוש בכלי המערכת (תשובה כן/לא בלבד)?</t>
  </si>
  <si>
    <t>ציון משוקלל</t>
  </si>
  <si>
    <r>
      <t>ציון מרבי שניתן לקבל ברמת שורה זו  (</t>
    </r>
    <r>
      <rPr>
        <b/>
        <u/>
        <sz val="10"/>
        <color rgb="FF00B050"/>
        <rFont val="Arial"/>
        <family val="2"/>
      </rPr>
      <t>לצורך חישוב פנימי בלבד</t>
    </r>
    <r>
      <rPr>
        <b/>
        <sz val="10"/>
        <color rgb="FF00B050"/>
        <rFont val="Arial"/>
        <family val="2"/>
      </rPr>
      <t>)</t>
    </r>
  </si>
  <si>
    <t>ציון מסכם ברמת נספח זה</t>
  </si>
  <si>
    <r>
      <t xml:space="preserve">ציון (1-10)
</t>
    </r>
    <r>
      <rPr>
        <b/>
        <i/>
        <u/>
        <sz val="10"/>
        <color theme="1"/>
        <rFont val="Arial"/>
        <family val="2"/>
      </rPr>
      <t>*** ציון 10 הינו הציון המרבי</t>
    </r>
  </si>
  <si>
    <r>
      <rPr>
        <b/>
        <sz val="11"/>
        <rFont val="Arial"/>
        <family val="2"/>
      </rPr>
      <t>מענה</t>
    </r>
    <r>
      <rPr>
        <b/>
        <sz val="10"/>
        <rFont val="Arial"/>
        <family val="2"/>
      </rPr>
      <t xml:space="preserve">
</t>
    </r>
    <r>
      <rPr>
        <i/>
        <sz val="10"/>
        <color rgb="FFFF0000"/>
        <rFont val="Arial"/>
        <family val="2"/>
      </rPr>
      <t xml:space="preserve"> 
*** חובה לתת מענה ברמת כל הדרישות בטבלה</t>
    </r>
  </si>
  <si>
    <t xml:space="preserve">מערכת בגיור מלא (ממשק משתמש, תכנים וכד'...).
</t>
  </si>
  <si>
    <r>
      <t xml:space="preserve">יישום באמצעות רכיב חיצוני ו/או פיתוח יעודי (תשובה כן/לא בלבד)?
</t>
    </r>
    <r>
      <rPr>
        <b/>
        <sz val="10"/>
        <color rgb="FFFF0000"/>
        <rFont val="Arial"/>
        <family val="2"/>
      </rPr>
      <t/>
    </r>
  </si>
  <si>
    <r>
      <t xml:space="preserve">הערות
</t>
    </r>
    <r>
      <rPr>
        <i/>
        <sz val="10"/>
        <color rgb="FFFF0000"/>
        <rFont val="Arial"/>
        <family val="2"/>
      </rPr>
      <t xml:space="preserve">*** </t>
    </r>
    <r>
      <rPr>
        <i/>
        <u/>
        <sz val="10"/>
        <color rgb="FFFF0000"/>
        <rFont val="Arial"/>
        <family val="2"/>
      </rPr>
      <t>חובה</t>
    </r>
    <r>
      <rPr>
        <i/>
        <sz val="10"/>
        <color rgb="FFFF0000"/>
        <rFont val="Arial"/>
        <family val="2"/>
      </rPr>
      <t xml:space="preserve"> להוסיף תיאור קצר ברמת כל דרישה.</t>
    </r>
  </si>
  <si>
    <t>המערכת תאפשר לנהל תסריטי טיפול שונים ברמת קריאות שרות ומשימות. המנגנון יתמוך בהגדרת תסריטי עבודה אוטומטיים לפי "טריגר הפעלה" שיוגדר ברמת קריאה/משימה אשר במסגרתם יבוצעו פעולות שונות כגון: פתיחה/סגירה/עדכון מספר משימות במקביל בהתאם ליצירת/עדכון קריאה עם סיווג רלוונטי ו/או העברת טיפול בקריאה ו/או משימה בין מספר גורמים שונים בתור (לפי הסדר שנקבע מראש, בעט סיום טיפול של מטפל נוכחי) וכד'... 
דוגמא לתסריט: בפתיחת קריאת שרות מסוג "שינוי איכלוס" יפתחו אוט' מספר משימות נלוות באופן אוט' ו/או על פי בחירת המשתמש. ניהול המנגנון יהיה בשליטת מנהל המערכת.</t>
  </si>
  <si>
    <t xml:space="preserve">המערכת תאפשר לנהל "בעיות תקלות ידועות" שאין להן פתרון קבוע כרגע או שיש להן פתרון זמני WORK AROUND או הממתינות ל-PATCH  וכ"ד
ברמת כל בעיה ניתן יהיה לקשר קריאות שרות לבעיות לעיל. לצורך ניהול ותיעוד המידע עם/ללא ליווי ע"י כללי אוטומציה רלוונטיים אשר יוגדרו ע"י מנהל המערכת.
</t>
  </si>
  <si>
    <t>המערכת תתמוך בהפצת התראות והודעות באופן אוט' וידני יזום למגוון משתמשים, דרגי הטכנאים, עובדים (לקוחות) ורשימות תפוצה במערכת.
סוגי התראות/הודעות נדרשות:
הודעה/התראה מתפרצת למשתמשי המערכת – הקפצת התראה/הודעה למשתמשי המערכת.
שליחת התראות/הודעות במייל הארגוני לפי תנאים שונים שיוגדרו במערכת, לדוגמא: שליחת הודעה על פתיחת וסגירת קריאה ועוד.</t>
  </si>
  <si>
    <t>מסך ניהול פרטי ציוד אשר יהווה תמונת 360° ברמת כל פריט עם נתונים כגון: פרטי הציוד, היסטוריית קריאות שרות ברמתו, לוג שינויים וכד'.</t>
  </si>
  <si>
    <t>מסך ניהול פרטי לקוח (עובד המשרד) שיהווה תמונת לקוח 360° מלאה אשר תכלול היסטוריית קריאות שרות מכל הסוגים (ברמת ציוד, מידע וכד'), משימות ושאר רשומות מכל הסוגים המקושרות ללקוח.</t>
  </si>
  <si>
    <t>על הפתרון המוצע יהיה לתמוך בקישוריות והעברת נתונים IN/OUT הן באותה רשת והן בין רשתות נפרדות למערכות המשרד, כגון:
* נושאי מחסן הציוד (מערכת חיצונית, כגון מרכבה) - כולל טיפול בהיררכיית אב ובנים בציוד (ציוד האב=מחשב מסוג AAA, ציוד בן (הציוד הנמצא בתוך ציוד האב)=זיכרון BBB, DVD מסוג CCC, כרטיס פנימי מסוג DDD וכד'.
* נתוני עובדים (TBL) 
* מרכבה 
* קישוריות למערכת המברקים (מיילים) הפנימית של המשרד (נש"ר)
* קישוריות ל- SQL2008R2.
* ממשקי יצוא וקליטת נתוני המערכת בין מערכות חיצוניות נוספות אשר ידרשו ויוגדרו בהמשך.</t>
  </si>
  <si>
    <r>
      <t xml:space="preserve">המערכת המוצעת תתמוך בהתממשקות עם מערכת שו"ב ארגונית באמצעות </t>
    </r>
    <r>
      <rPr>
        <u/>
        <sz val="10"/>
        <rFont val="Arial"/>
        <family val="2"/>
      </rPr>
      <t xml:space="preserve">לפחות אחד </t>
    </r>
    <r>
      <rPr>
        <sz val="10"/>
        <rFont val="Arial"/>
        <family val="2"/>
      </rPr>
      <t>מתצורות ממשק הבאות:
1. המערכת תספק ממשק Web בפורמט POST עבור פתיחת, עדכון וסגירת קריאות השרות.
2. המערכת תספק API לפיתוח ממשק לפתיחת, עדכון וסגירת קריאות השרות.
נא לפרט אודות אופן היישום המוצע.</t>
    </r>
  </si>
  <si>
    <t>המערכת תכלול ממשק עם Lotus Notes לשליחת דוא"ל.</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</si>
</sst>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theme="1"/>
      <name val="Calibri"/>
      <family val="2"/>
      <scheme val="minor"/>
    </font>
    <font>
      <sz val="10"/>
      <color theme="1"/>
      <name val="Arial"/>
      <family val="2"/>
    </font>
    <font>
      <sz val="11"/>
      <color theme="1"/>
      <name val="Arial"/>
      <family val="2"/>
    </font>
    <font>
      <b/>
      <sz val="10"/>
      <color theme="1"/>
      <name val="Arial"/>
      <family val="2"/>
    </font>
    <font>
      <b/>
      <sz val="10"/>
      <color rgb="FFFF0000"/>
      <name val="Arial"/>
      <family val="2"/>
    </font>
    <font>
      <i/>
      <sz val="10"/>
      <color rgb="FFFF0000"/>
      <name val="Arial"/>
      <family val="2"/>
    </font>
    <font>
      <b/>
      <sz val="11"/>
      <color theme="1"/>
      <name val="Arial"/>
      <family val="2"/>
    </font>
    <font>
      <sz val="10"/>
      <name val="Arial"/>
      <family val="2"/>
    </font>
    <font>
      <u/>
      <sz val="10"/>
      <color theme="1"/>
      <name val="Arial"/>
      <family val="2"/>
    </font>
    <font>
      <b/>
      <sz val="11"/>
      <name val="Arial"/>
      <family val="2"/>
    </font>
    <font>
      <b/>
      <sz val="10"/>
      <color rgb="FF00B050"/>
      <name val="Arial"/>
      <family val="2"/>
    </font>
    <font>
      <b/>
      <u/>
      <sz val="10"/>
      <color rgb="FF00B050"/>
      <name val="Arial"/>
      <family val="2"/>
    </font>
    <font>
      <b/>
      <sz val="11"/>
      <color rgb="FFFF0000"/>
      <name val="Arial"/>
      <family val="2"/>
    </font>
    <font>
      <b/>
      <sz val="10"/>
      <name val="Arial"/>
      <family val="2"/>
    </font>
    <font>
      <b/>
      <i/>
      <u/>
      <sz val="10"/>
      <color theme="1"/>
      <name val="Arial"/>
      <family val="2"/>
    </font>
    <font>
      <i/>
      <u/>
      <sz val="10"/>
      <color rgb="FFFF0000"/>
      <name val="Arial"/>
      <family val="2"/>
    </font>
    <font>
      <u/>
      <sz val="10"/>
      <name val="Arial"/>
      <family val="2"/>
    </font>
  </fonts>
  <fills count="7">
    <fill>
      <patternFill patternType="none"/>
    </fill>
    <fill>
      <patternFill patternType="gray125"/>
    </fill>
    <fill>
      <patternFill patternType="solid">
        <fgColor rgb="FFF2F2F2"/>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rgb="FF92D05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80">
    <xf numFmtId="0" fontId="0" fillId="0" borderId="0" xfId="0"/>
    <xf numFmtId="0" fontId="2" fillId="0" borderId="0" xfId="0" applyFont="1"/>
    <xf numFmtId="0" fontId="1" fillId="0" borderId="1" xfId="0" applyFont="1" applyFill="1" applyBorder="1" applyAlignment="1">
      <alignment horizontal="right" vertical="top" wrapText="1" readingOrder="2"/>
    </xf>
    <xf numFmtId="0" fontId="1" fillId="0" borderId="1" xfId="0" applyFont="1" applyFill="1" applyBorder="1" applyAlignment="1">
      <alignment vertical="top" wrapText="1" readingOrder="2"/>
    </xf>
    <xf numFmtId="0" fontId="6" fillId="4" borderId="4" xfId="0" applyFont="1" applyFill="1" applyBorder="1" applyAlignment="1">
      <alignment vertical="top"/>
    </xf>
    <xf numFmtId="0" fontId="2" fillId="6" borderId="0" xfId="0" applyFont="1" applyFill="1"/>
    <xf numFmtId="0" fontId="6" fillId="6" borderId="0" xfId="0" applyFont="1" applyFill="1" applyAlignment="1">
      <alignment horizontal="right" readingOrder="2"/>
    </xf>
    <xf numFmtId="0" fontId="2" fillId="0" borderId="0" xfId="0" applyFont="1" applyAlignment="1">
      <alignment horizontal="right" readingOrder="2"/>
    </xf>
    <xf numFmtId="0" fontId="1" fillId="0" borderId="1" xfId="0" applyFont="1" applyBorder="1" applyAlignment="1">
      <alignment horizontal="right" vertical="top" wrapText="1" readingOrder="2"/>
    </xf>
    <xf numFmtId="0" fontId="7" fillId="0" borderId="1" xfId="0" applyFont="1" applyBorder="1" applyAlignment="1">
      <alignment horizontal="right" vertical="top" wrapText="1" readingOrder="2"/>
    </xf>
    <xf numFmtId="0" fontId="7" fillId="0" borderId="1" xfId="0" applyFont="1" applyFill="1" applyBorder="1" applyAlignment="1">
      <alignment vertical="top" wrapText="1" readingOrder="2"/>
    </xf>
    <xf numFmtId="0" fontId="1" fillId="0" borderId="1" xfId="0" applyFont="1" applyFill="1" applyBorder="1" applyAlignment="1">
      <alignment horizontal="left" vertical="top" wrapText="1"/>
    </xf>
    <xf numFmtId="2" fontId="6" fillId="6" borderId="0" xfId="0" applyNumberFormat="1" applyFont="1" applyFill="1"/>
    <xf numFmtId="0" fontId="3" fillId="2" borderId="8" xfId="0" applyFont="1" applyFill="1" applyBorder="1" applyAlignment="1">
      <alignment horizontal="right" vertical="top" wrapText="1" readingOrder="2"/>
    </xf>
    <xf numFmtId="0" fontId="3" fillId="2" borderId="9" xfId="0" applyFont="1" applyFill="1" applyBorder="1" applyAlignment="1">
      <alignment horizontal="right" vertical="top" wrapText="1" readingOrder="2"/>
    </xf>
    <xf numFmtId="0" fontId="3" fillId="2" borderId="5" xfId="0" applyFont="1" applyFill="1" applyBorder="1" applyAlignment="1">
      <alignment horizontal="right" vertical="top" wrapText="1" readingOrder="2"/>
    </xf>
    <xf numFmtId="0" fontId="3" fillId="2" borderId="11" xfId="0" applyFont="1" applyFill="1" applyBorder="1" applyAlignment="1">
      <alignment horizontal="right" vertical="top" wrapText="1" readingOrder="2"/>
    </xf>
    <xf numFmtId="0" fontId="3" fillId="2" borderId="12" xfId="0" applyFont="1" applyFill="1" applyBorder="1" applyAlignment="1">
      <alignment vertical="top" wrapText="1" readingOrder="2"/>
    </xf>
    <xf numFmtId="0" fontId="1" fillId="0" borderId="13" xfId="0" applyFont="1" applyFill="1" applyBorder="1" applyAlignment="1">
      <alignment horizontal="right" vertical="top" wrapText="1" readingOrder="2"/>
    </xf>
    <xf numFmtId="0" fontId="1" fillId="0" borderId="17" xfId="0" applyFont="1" applyFill="1" applyBorder="1" applyAlignment="1">
      <alignment horizontal="right" vertical="top" wrapText="1" readingOrder="2"/>
    </xf>
    <xf numFmtId="0" fontId="1" fillId="0" borderId="7" xfId="0" applyFont="1" applyFill="1" applyBorder="1" applyAlignment="1">
      <alignment horizontal="right" vertical="top" wrapText="1" readingOrder="2"/>
    </xf>
    <xf numFmtId="0" fontId="1" fillId="0" borderId="19" xfId="0" applyFont="1" applyFill="1" applyBorder="1" applyAlignment="1">
      <alignment horizontal="right" vertical="top" wrapText="1" readingOrder="2"/>
    </xf>
    <xf numFmtId="0" fontId="1" fillId="0" borderId="11" xfId="0" applyFont="1" applyFill="1" applyBorder="1" applyAlignment="1">
      <alignment horizontal="right" vertical="top" wrapText="1" readingOrder="2"/>
    </xf>
    <xf numFmtId="0" fontId="1" fillId="0" borderId="8" xfId="0" applyFont="1" applyFill="1" applyBorder="1" applyAlignment="1">
      <alignment horizontal="right" vertical="top" wrapText="1" readingOrder="2"/>
    </xf>
    <xf numFmtId="0" fontId="1" fillId="0" borderId="17" xfId="0" applyFont="1" applyFill="1" applyBorder="1" applyAlignment="1">
      <alignment vertical="top"/>
    </xf>
    <xf numFmtId="0" fontId="1" fillId="0" borderId="7" xfId="0" applyFont="1" applyBorder="1" applyAlignment="1">
      <alignment horizontal="right" vertical="top" wrapText="1" readingOrder="2"/>
    </xf>
    <xf numFmtId="0" fontId="1" fillId="0" borderId="19" xfId="0" applyFont="1" applyFill="1" applyBorder="1" applyAlignment="1">
      <alignment vertical="top"/>
    </xf>
    <xf numFmtId="0" fontId="7" fillId="0" borderId="20" xfId="0" applyFont="1" applyFill="1" applyBorder="1" applyAlignment="1">
      <alignment vertical="top" wrapText="1" readingOrder="2"/>
    </xf>
    <xf numFmtId="0" fontId="1" fillId="0" borderId="8" xfId="0" applyFont="1" applyFill="1" applyBorder="1" applyAlignment="1">
      <alignment vertical="top" wrapText="1" readingOrder="2"/>
    </xf>
    <xf numFmtId="0" fontId="10" fillId="2" borderId="6" xfId="0" applyFont="1" applyFill="1" applyBorder="1" applyAlignment="1">
      <alignment horizontal="right" vertical="top" wrapText="1" readingOrder="2"/>
    </xf>
    <xf numFmtId="0" fontId="2" fillId="0" borderId="0" xfId="0" applyFont="1" applyAlignment="1">
      <alignment horizontal="center"/>
    </xf>
    <xf numFmtId="0" fontId="6" fillId="6" borderId="0" xfId="0" applyFont="1" applyFill="1" applyAlignment="1">
      <alignment horizontal="center" readingOrder="2"/>
    </xf>
    <xf numFmtId="0" fontId="12" fillId="6" borderId="0" xfId="0" applyFont="1" applyFill="1"/>
    <xf numFmtId="0" fontId="12" fillId="6" borderId="0" xfId="0" applyFont="1" applyFill="1" applyAlignment="1"/>
    <xf numFmtId="0" fontId="2" fillId="0" borderId="0" xfId="0" applyFont="1" applyAlignment="1"/>
    <xf numFmtId="0" fontId="6" fillId="6" borderId="0" xfId="0" applyFont="1" applyFill="1" applyAlignment="1">
      <alignment readingOrder="2"/>
    </xf>
    <xf numFmtId="1" fontId="2" fillId="6" borderId="0" xfId="0" applyNumberFormat="1" applyFont="1" applyFill="1" applyAlignment="1">
      <alignment horizontal="center"/>
    </xf>
    <xf numFmtId="164" fontId="6" fillId="6" borderId="0" xfId="0" applyNumberFormat="1" applyFont="1" applyFill="1" applyAlignment="1">
      <alignment horizontal="center" readingOrder="2"/>
    </xf>
    <xf numFmtId="164" fontId="2" fillId="6" borderId="0" xfId="0" applyNumberFormat="1" applyFont="1" applyFill="1" applyAlignment="1">
      <alignment horizontal="center"/>
    </xf>
    <xf numFmtId="164" fontId="12" fillId="6" borderId="0" xfId="0" applyNumberFormat="1" applyFont="1" applyFill="1" applyAlignment="1">
      <alignment horizontal="center"/>
    </xf>
    <xf numFmtId="0" fontId="12" fillId="6" borderId="0" xfId="0" applyFont="1" applyFill="1" applyAlignment="1">
      <alignment horizontal="center"/>
    </xf>
    <xf numFmtId="0" fontId="1" fillId="0" borderId="10" xfId="0" applyFont="1" applyFill="1" applyBorder="1" applyAlignment="1">
      <alignment horizontal="right" vertical="top" wrapText="1" readingOrder="2"/>
    </xf>
    <xf numFmtId="0" fontId="6" fillId="5" borderId="3" xfId="0" applyFont="1" applyFill="1" applyBorder="1" applyAlignment="1">
      <alignment horizontal="right" vertical="top" wrapText="1" readingOrder="2"/>
    </xf>
    <xf numFmtId="0" fontId="1" fillId="0" borderId="5" xfId="0" applyFont="1" applyFill="1" applyBorder="1" applyAlignment="1">
      <alignment horizontal="right" vertical="top" wrapText="1" readingOrder="2"/>
    </xf>
    <xf numFmtId="0" fontId="7" fillId="0" borderId="20" xfId="0" applyFont="1" applyBorder="1" applyAlignment="1">
      <alignment vertical="top" wrapText="1" readingOrder="2"/>
    </xf>
    <xf numFmtId="0" fontId="2" fillId="0" borderId="0" xfId="0" applyFont="1" applyAlignment="1">
      <alignment readingOrder="2"/>
    </xf>
    <xf numFmtId="0" fontId="1" fillId="4" borderId="3" xfId="0" applyFont="1" applyFill="1" applyBorder="1" applyAlignment="1">
      <alignment vertical="top"/>
    </xf>
    <xf numFmtId="0" fontId="1" fillId="4" borderId="4" xfId="0" applyFont="1" applyFill="1" applyBorder="1" applyAlignment="1">
      <alignment vertical="top"/>
    </xf>
    <xf numFmtId="0" fontId="1" fillId="4" borderId="2" xfId="0" applyFont="1" applyFill="1" applyBorder="1" applyAlignment="1">
      <alignment vertical="top"/>
    </xf>
    <xf numFmtId="0" fontId="3" fillId="3" borderId="4" xfId="0" applyFont="1" applyFill="1" applyBorder="1" applyAlignment="1">
      <alignment vertical="top" readingOrder="2"/>
    </xf>
    <xf numFmtId="0" fontId="3" fillId="3" borderId="4" xfId="0" applyFont="1" applyFill="1" applyBorder="1" applyAlignment="1">
      <alignment horizontal="right" vertical="top" wrapText="1" readingOrder="2"/>
    </xf>
    <xf numFmtId="0" fontId="3" fillId="5" borderId="4" xfId="0" applyFont="1" applyFill="1" applyBorder="1" applyAlignment="1">
      <alignment horizontal="right" vertical="top" wrapText="1" readingOrder="2"/>
    </xf>
    <xf numFmtId="0" fontId="3" fillId="5" borderId="2" xfId="0" applyFont="1" applyFill="1" applyBorder="1" applyAlignment="1">
      <alignment horizontal="right" vertical="top" wrapText="1" readingOrder="2"/>
    </xf>
    <xf numFmtId="0" fontId="1" fillId="0" borderId="0" xfId="0" applyFont="1"/>
    <xf numFmtId="1" fontId="1" fillId="0" borderId="17" xfId="0" applyNumberFormat="1" applyFont="1" applyBorder="1" applyAlignment="1">
      <alignment horizontal="center" vertical="top"/>
    </xf>
    <xf numFmtId="1" fontId="1" fillId="0" borderId="10" xfId="0" applyNumberFormat="1" applyFont="1" applyBorder="1" applyAlignment="1">
      <alignment horizontal="center" vertical="top"/>
    </xf>
    <xf numFmtId="1" fontId="1" fillId="0" borderId="14" xfId="0" applyNumberFormat="1" applyFont="1" applyBorder="1" applyAlignment="1">
      <alignment horizontal="center" vertical="top"/>
    </xf>
    <xf numFmtId="1" fontId="1" fillId="0" borderId="19" xfId="0" applyNumberFormat="1" applyFont="1" applyBorder="1" applyAlignment="1">
      <alignment horizontal="center" vertical="top"/>
    </xf>
    <xf numFmtId="1" fontId="1" fillId="0" borderId="13" xfId="0" applyNumberFormat="1" applyFont="1" applyBorder="1" applyAlignment="1">
      <alignment horizontal="center" vertical="top"/>
    </xf>
    <xf numFmtId="1" fontId="1" fillId="0" borderId="15" xfId="0" applyNumberFormat="1" applyFont="1" applyBorder="1" applyAlignment="1">
      <alignment horizontal="center" vertical="top"/>
    </xf>
    <xf numFmtId="1" fontId="1" fillId="0" borderId="11" xfId="0" applyNumberFormat="1" applyFont="1" applyBorder="1" applyAlignment="1">
      <alignment horizontal="center" vertical="top"/>
    </xf>
    <xf numFmtId="1" fontId="1" fillId="0" borderId="5" xfId="0" applyNumberFormat="1" applyFont="1" applyBorder="1" applyAlignment="1">
      <alignment horizontal="center" vertical="top"/>
    </xf>
    <xf numFmtId="1" fontId="1" fillId="0" borderId="16" xfId="0" applyNumberFormat="1" applyFont="1" applyBorder="1" applyAlignment="1">
      <alignment horizontal="center" vertical="top"/>
    </xf>
    <xf numFmtId="1" fontId="1" fillId="0" borderId="19" xfId="0" applyNumberFormat="1" applyFont="1" applyFill="1" applyBorder="1" applyAlignment="1">
      <alignment horizontal="center" vertical="top"/>
    </xf>
    <xf numFmtId="1" fontId="1" fillId="0" borderId="13" xfId="0" applyNumberFormat="1" applyFont="1" applyFill="1" applyBorder="1" applyAlignment="1">
      <alignment horizontal="center" vertical="top"/>
    </xf>
    <xf numFmtId="1" fontId="1" fillId="0" borderId="15" xfId="0" applyNumberFormat="1" applyFont="1" applyFill="1" applyBorder="1" applyAlignment="1">
      <alignment horizontal="center" vertical="top"/>
    </xf>
    <xf numFmtId="0" fontId="1" fillId="0" borderId="0" xfId="0" applyFont="1" applyFill="1"/>
    <xf numFmtId="0" fontId="2" fillId="0" borderId="0" xfId="0" applyFont="1" applyFill="1"/>
    <xf numFmtId="0" fontId="1" fillId="0" borderId="0" xfId="0" applyFont="1" applyFill="1" applyAlignment="1">
      <alignment vertical="top" wrapText="1"/>
    </xf>
    <xf numFmtId="0" fontId="7" fillId="0" borderId="1" xfId="0" applyFont="1" applyFill="1" applyBorder="1" applyAlignment="1">
      <alignment horizontal="right" vertical="top" wrapText="1" readingOrder="2"/>
    </xf>
    <xf numFmtId="0" fontId="7" fillId="0" borderId="19" xfId="0" applyFont="1" applyFill="1" applyBorder="1" applyAlignment="1">
      <alignment horizontal="right" vertical="top" wrapText="1" readingOrder="2"/>
    </xf>
    <xf numFmtId="0" fontId="7" fillId="0" borderId="13" xfId="0" applyFont="1" applyFill="1" applyBorder="1" applyAlignment="1">
      <alignment horizontal="right" vertical="top" wrapText="1" readingOrder="2"/>
    </xf>
    <xf numFmtId="1" fontId="7" fillId="0" borderId="19" xfId="0" applyNumberFormat="1" applyFont="1" applyFill="1" applyBorder="1" applyAlignment="1">
      <alignment horizontal="center" vertical="top"/>
    </xf>
    <xf numFmtId="1" fontId="7" fillId="0" borderId="13" xfId="0" applyNumberFormat="1" applyFont="1" applyFill="1" applyBorder="1" applyAlignment="1">
      <alignment horizontal="center" vertical="top"/>
    </xf>
    <xf numFmtId="1" fontId="7" fillId="0" borderId="15" xfId="0" applyNumberFormat="1" applyFont="1" applyFill="1" applyBorder="1" applyAlignment="1">
      <alignment horizontal="center" vertical="top"/>
    </xf>
    <xf numFmtId="0" fontId="7" fillId="0" borderId="18" xfId="0" applyFont="1" applyBorder="1" applyAlignment="1">
      <alignment vertical="top" wrapText="1" readingOrder="2"/>
    </xf>
    <xf numFmtId="0" fontId="7" fillId="0" borderId="12" xfId="0" applyFont="1" applyFill="1" applyBorder="1" applyAlignment="1">
      <alignment vertical="top" wrapText="1" readingOrder="2"/>
    </xf>
    <xf numFmtId="0" fontId="1" fillId="0" borderId="11" xfId="0" applyFont="1" applyFill="1" applyBorder="1" applyAlignment="1">
      <alignment vertical="top"/>
    </xf>
    <xf numFmtId="0" fontId="7" fillId="0" borderId="19" xfId="0" applyFont="1" applyFill="1" applyBorder="1" applyAlignment="1">
      <alignment vertical="top"/>
    </xf>
    <xf numFmtId="0" fontId="7" fillId="0" borderId="13" xfId="0" applyFont="1" applyFill="1" applyBorder="1" applyAlignment="1">
      <alignment vertical="top" wrapText="1" readingOrder="2"/>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rightToLeft="1" tabSelected="1" topLeftCell="A32" zoomScale="80" zoomScaleNormal="80" workbookViewId="0">
      <selection activeCell="D36" sqref="A36:D36"/>
    </sheetView>
  </sheetViews>
  <sheetFormatPr defaultColWidth="8.88671875" defaultRowHeight="13.8" x14ac:dyDescent="0.25"/>
  <cols>
    <col min="1" max="1" width="4.88671875" style="1" customWidth="1"/>
    <col min="2" max="2" width="11.21875" style="1" bestFit="1" customWidth="1"/>
    <col min="3" max="3" width="13.5546875" style="1" customWidth="1"/>
    <col min="4" max="4" width="40.5546875" style="1" customWidth="1"/>
    <col min="5" max="5" width="7.44140625" style="34" customWidth="1"/>
    <col min="6" max="6" width="15.33203125" style="1" customWidth="1"/>
    <col min="7" max="7" width="18.5546875" style="1" customWidth="1"/>
    <col min="8" max="8" width="22.6640625" style="1" customWidth="1"/>
    <col min="9" max="9" width="18.5546875" style="1" customWidth="1"/>
    <col min="10" max="10" width="11.33203125" style="1" customWidth="1"/>
    <col min="11" max="11" width="8.109375" style="1" customWidth="1"/>
    <col min="12" max="12" width="13.44140625" style="1" customWidth="1"/>
    <col min="13" max="16384" width="8.88671875" style="1"/>
  </cols>
  <sheetData>
    <row r="1" spans="1:13" ht="56.4" customHeight="1" thickBot="1" x14ac:dyDescent="0.3">
      <c r="A1" s="46"/>
      <c r="B1" s="47"/>
      <c r="C1" s="4" t="s">
        <v>9</v>
      </c>
      <c r="D1" s="47"/>
      <c r="E1" s="48"/>
      <c r="F1" s="49"/>
      <c r="G1" s="50"/>
      <c r="H1" s="50" t="s">
        <v>100</v>
      </c>
      <c r="I1" s="49"/>
      <c r="J1" s="42" t="s">
        <v>26</v>
      </c>
      <c r="K1" s="51"/>
      <c r="L1" s="52"/>
      <c r="M1" s="53"/>
    </row>
    <row r="2" spans="1:13" ht="90.6" customHeight="1" thickBot="1" x14ac:dyDescent="0.3">
      <c r="A2" s="16" t="s">
        <v>7</v>
      </c>
      <c r="B2" s="13" t="s">
        <v>0</v>
      </c>
      <c r="C2" s="13" t="s">
        <v>1</v>
      </c>
      <c r="D2" s="13" t="s">
        <v>2</v>
      </c>
      <c r="E2" s="17" t="s">
        <v>94</v>
      </c>
      <c r="F2" s="14" t="s">
        <v>29</v>
      </c>
      <c r="G2" s="13" t="s">
        <v>95</v>
      </c>
      <c r="H2" s="13" t="s">
        <v>102</v>
      </c>
      <c r="I2" s="15" t="s">
        <v>103</v>
      </c>
      <c r="J2" s="16" t="s">
        <v>99</v>
      </c>
      <c r="K2" s="15" t="s">
        <v>96</v>
      </c>
      <c r="L2" s="29" t="s">
        <v>97</v>
      </c>
      <c r="M2" s="53"/>
    </row>
    <row r="3" spans="1:13" ht="26.4" x14ac:dyDescent="0.25">
      <c r="A3" s="24">
        <v>1</v>
      </c>
      <c r="B3" s="25" t="s">
        <v>30</v>
      </c>
      <c r="C3" s="25" t="s">
        <v>31</v>
      </c>
      <c r="D3" s="25" t="s">
        <v>101</v>
      </c>
      <c r="E3" s="75">
        <v>9</v>
      </c>
      <c r="F3" s="19"/>
      <c r="G3" s="20"/>
      <c r="H3" s="20"/>
      <c r="I3" s="41"/>
      <c r="J3" s="54"/>
      <c r="K3" s="55">
        <f>J3*E3</f>
        <v>0</v>
      </c>
      <c r="L3" s="56">
        <f>E3*10</f>
        <v>90</v>
      </c>
      <c r="M3" s="53"/>
    </row>
    <row r="4" spans="1:13" s="67" customFormat="1" ht="117" customHeight="1" x14ac:dyDescent="0.25">
      <c r="A4" s="26">
        <v>2</v>
      </c>
      <c r="B4" s="2" t="s">
        <v>30</v>
      </c>
      <c r="C4" s="2" t="s">
        <v>32</v>
      </c>
      <c r="D4" s="69" t="s">
        <v>110</v>
      </c>
      <c r="E4" s="27">
        <v>10</v>
      </c>
      <c r="F4" s="21"/>
      <c r="G4" s="2"/>
      <c r="H4" s="2"/>
      <c r="I4" s="18"/>
      <c r="J4" s="63"/>
      <c r="K4" s="64">
        <f t="shared" ref="K4:K47" si="0">J4*E4</f>
        <v>0</v>
      </c>
      <c r="L4" s="65">
        <f t="shared" ref="L4:L47" si="1">E4*10</f>
        <v>100</v>
      </c>
      <c r="M4" s="66"/>
    </row>
    <row r="5" spans="1:13" ht="198" x14ac:dyDescent="0.25">
      <c r="A5" s="26">
        <v>3</v>
      </c>
      <c r="B5" s="8" t="s">
        <v>30</v>
      </c>
      <c r="C5" s="8" t="s">
        <v>33</v>
      </c>
      <c r="D5" s="9" t="s">
        <v>109</v>
      </c>
      <c r="E5" s="44">
        <v>10</v>
      </c>
      <c r="F5" s="21"/>
      <c r="G5" s="2"/>
      <c r="H5" s="2"/>
      <c r="I5" s="18"/>
      <c r="J5" s="57"/>
      <c r="K5" s="58">
        <f t="shared" si="0"/>
        <v>0</v>
      </c>
      <c r="L5" s="59">
        <f t="shared" si="1"/>
        <v>100</v>
      </c>
      <c r="M5" s="53"/>
    </row>
    <row r="6" spans="1:13" ht="52.8" x14ac:dyDescent="0.25">
      <c r="A6" s="26">
        <v>4</v>
      </c>
      <c r="B6" s="8" t="s">
        <v>34</v>
      </c>
      <c r="C6" s="8" t="s">
        <v>35</v>
      </c>
      <c r="D6" s="8" t="s">
        <v>108</v>
      </c>
      <c r="E6" s="44">
        <v>10</v>
      </c>
      <c r="F6" s="21"/>
      <c r="G6" s="2"/>
      <c r="H6" s="2"/>
      <c r="I6" s="18"/>
      <c r="J6" s="57"/>
      <c r="K6" s="58">
        <f t="shared" si="0"/>
        <v>0</v>
      </c>
      <c r="L6" s="59">
        <f t="shared" si="1"/>
        <v>100</v>
      </c>
      <c r="M6" s="53"/>
    </row>
    <row r="7" spans="1:13" ht="39.6" x14ac:dyDescent="0.25">
      <c r="A7" s="26">
        <v>5</v>
      </c>
      <c r="B7" s="8" t="s">
        <v>36</v>
      </c>
      <c r="C7" s="8" t="s">
        <v>37</v>
      </c>
      <c r="D7" s="8" t="s">
        <v>38</v>
      </c>
      <c r="E7" s="44">
        <v>10</v>
      </c>
      <c r="F7" s="21"/>
      <c r="G7" s="2"/>
      <c r="H7" s="2"/>
      <c r="I7" s="18"/>
      <c r="J7" s="57"/>
      <c r="K7" s="58">
        <f t="shared" si="0"/>
        <v>0</v>
      </c>
      <c r="L7" s="59">
        <f t="shared" si="1"/>
        <v>100</v>
      </c>
      <c r="M7" s="53"/>
    </row>
    <row r="8" spans="1:13" ht="39.6" x14ac:dyDescent="0.25">
      <c r="A8" s="26">
        <v>6</v>
      </c>
      <c r="B8" s="8" t="s">
        <v>39</v>
      </c>
      <c r="C8" s="8" t="s">
        <v>39</v>
      </c>
      <c r="D8" s="8" t="s">
        <v>107</v>
      </c>
      <c r="E8" s="44">
        <v>10</v>
      </c>
      <c r="F8" s="21"/>
      <c r="G8" s="2"/>
      <c r="H8" s="2"/>
      <c r="I8" s="18"/>
      <c r="J8" s="57"/>
      <c r="K8" s="58">
        <f t="shared" si="0"/>
        <v>0</v>
      </c>
      <c r="L8" s="59">
        <f t="shared" si="1"/>
        <v>100</v>
      </c>
      <c r="M8" s="53"/>
    </row>
    <row r="9" spans="1:13" ht="39.6" x14ac:dyDescent="0.25">
      <c r="A9" s="26">
        <v>7</v>
      </c>
      <c r="B9" s="8" t="s">
        <v>3</v>
      </c>
      <c r="C9" s="8" t="s">
        <v>40</v>
      </c>
      <c r="D9" s="8" t="s">
        <v>41</v>
      </c>
      <c r="E9" s="44">
        <v>9</v>
      </c>
      <c r="F9" s="21"/>
      <c r="G9" s="2"/>
      <c r="H9" s="2"/>
      <c r="I9" s="18"/>
      <c r="J9" s="57"/>
      <c r="K9" s="58">
        <f t="shared" si="0"/>
        <v>0</v>
      </c>
      <c r="L9" s="59">
        <f t="shared" si="1"/>
        <v>90</v>
      </c>
      <c r="M9" s="53"/>
    </row>
    <row r="10" spans="1:13" ht="39.6" x14ac:dyDescent="0.25">
      <c r="A10" s="26">
        <v>8</v>
      </c>
      <c r="B10" s="8" t="s">
        <v>3</v>
      </c>
      <c r="C10" s="8" t="s">
        <v>42</v>
      </c>
      <c r="D10" s="8" t="s">
        <v>43</v>
      </c>
      <c r="E10" s="44">
        <v>10</v>
      </c>
      <c r="F10" s="21"/>
      <c r="G10" s="2"/>
      <c r="H10" s="2"/>
      <c r="I10" s="18"/>
      <c r="J10" s="57"/>
      <c r="K10" s="58">
        <f t="shared" si="0"/>
        <v>0</v>
      </c>
      <c r="L10" s="59">
        <f t="shared" si="1"/>
        <v>100</v>
      </c>
      <c r="M10" s="53"/>
    </row>
    <row r="11" spans="1:13" ht="39.6" x14ac:dyDescent="0.25">
      <c r="A11" s="26">
        <v>9</v>
      </c>
      <c r="B11" s="8" t="s">
        <v>3</v>
      </c>
      <c r="C11" s="8" t="s">
        <v>44</v>
      </c>
      <c r="D11" s="8" t="s">
        <v>45</v>
      </c>
      <c r="E11" s="44">
        <v>10</v>
      </c>
      <c r="F11" s="21"/>
      <c r="G11" s="2"/>
      <c r="H11" s="2"/>
      <c r="I11" s="18"/>
      <c r="J11" s="57"/>
      <c r="K11" s="58">
        <f t="shared" si="0"/>
        <v>0</v>
      </c>
      <c r="L11" s="59">
        <f t="shared" si="1"/>
        <v>100</v>
      </c>
      <c r="M11" s="53"/>
    </row>
    <row r="12" spans="1:13" ht="52.8" x14ac:dyDescent="0.25">
      <c r="A12" s="26">
        <v>10</v>
      </c>
      <c r="B12" s="8" t="s">
        <v>3</v>
      </c>
      <c r="C12" s="8" t="s">
        <v>46</v>
      </c>
      <c r="D12" s="8" t="s">
        <v>47</v>
      </c>
      <c r="E12" s="44">
        <v>10</v>
      </c>
      <c r="F12" s="21"/>
      <c r="G12" s="2"/>
      <c r="H12" s="2"/>
      <c r="I12" s="18"/>
      <c r="J12" s="57"/>
      <c r="K12" s="58">
        <f t="shared" si="0"/>
        <v>0</v>
      </c>
      <c r="L12" s="59">
        <f t="shared" si="1"/>
        <v>100</v>
      </c>
      <c r="M12" s="53"/>
    </row>
    <row r="13" spans="1:13" ht="92.4" x14ac:dyDescent="0.25">
      <c r="A13" s="26">
        <v>11</v>
      </c>
      <c r="B13" s="8" t="s">
        <v>3</v>
      </c>
      <c r="C13" s="8" t="s">
        <v>48</v>
      </c>
      <c r="D13" s="8" t="s">
        <v>49</v>
      </c>
      <c r="E13" s="44">
        <v>10</v>
      </c>
      <c r="F13" s="21"/>
      <c r="G13" s="2"/>
      <c r="H13" s="2"/>
      <c r="I13" s="18"/>
      <c r="J13" s="57"/>
      <c r="K13" s="58">
        <f t="shared" si="0"/>
        <v>0</v>
      </c>
      <c r="L13" s="59">
        <f t="shared" si="1"/>
        <v>100</v>
      </c>
      <c r="M13" s="53"/>
    </row>
    <row r="14" spans="1:13" ht="192" customHeight="1" x14ac:dyDescent="0.25">
      <c r="A14" s="26">
        <v>12</v>
      </c>
      <c r="B14" s="69" t="s">
        <v>3</v>
      </c>
      <c r="C14" s="69" t="s">
        <v>50</v>
      </c>
      <c r="D14" s="69" t="s">
        <v>104</v>
      </c>
      <c r="E14" s="27">
        <v>10</v>
      </c>
      <c r="F14" s="70"/>
      <c r="G14" s="69"/>
      <c r="H14" s="69"/>
      <c r="I14" s="71"/>
      <c r="J14" s="72"/>
      <c r="K14" s="73">
        <f t="shared" si="0"/>
        <v>0</v>
      </c>
      <c r="L14" s="74">
        <f t="shared" si="1"/>
        <v>100</v>
      </c>
      <c r="M14" s="68"/>
    </row>
    <row r="15" spans="1:13" ht="66" x14ac:dyDescent="0.25">
      <c r="A15" s="26">
        <v>13</v>
      </c>
      <c r="B15" s="8" t="s">
        <v>3</v>
      </c>
      <c r="C15" s="8" t="s">
        <v>51</v>
      </c>
      <c r="D15" s="8" t="s">
        <v>52</v>
      </c>
      <c r="E15" s="44">
        <v>10</v>
      </c>
      <c r="F15" s="21"/>
      <c r="G15" s="2"/>
      <c r="H15" s="2"/>
      <c r="I15" s="18"/>
      <c r="J15" s="57"/>
      <c r="K15" s="58">
        <f t="shared" si="0"/>
        <v>0</v>
      </c>
      <c r="L15" s="59">
        <f t="shared" si="1"/>
        <v>100</v>
      </c>
      <c r="M15" s="53"/>
    </row>
    <row r="16" spans="1:13" ht="79.2" x14ac:dyDescent="0.25">
      <c r="A16" s="26">
        <v>14</v>
      </c>
      <c r="B16" s="8" t="s">
        <v>3</v>
      </c>
      <c r="C16" s="8" t="s">
        <v>53</v>
      </c>
      <c r="D16" s="8" t="s">
        <v>54</v>
      </c>
      <c r="E16" s="44">
        <v>10</v>
      </c>
      <c r="F16" s="21"/>
      <c r="G16" s="2"/>
      <c r="H16" s="2"/>
      <c r="I16" s="18"/>
      <c r="J16" s="57"/>
      <c r="K16" s="58">
        <f t="shared" si="0"/>
        <v>0</v>
      </c>
      <c r="L16" s="59">
        <f t="shared" si="1"/>
        <v>100</v>
      </c>
      <c r="M16" s="53"/>
    </row>
    <row r="17" spans="1:13" ht="79.2" x14ac:dyDescent="0.25">
      <c r="A17" s="26">
        <v>15</v>
      </c>
      <c r="B17" s="8" t="s">
        <v>3</v>
      </c>
      <c r="C17" s="8" t="s">
        <v>55</v>
      </c>
      <c r="D17" s="8" t="s">
        <v>56</v>
      </c>
      <c r="E17" s="44">
        <v>10</v>
      </c>
      <c r="F17" s="21"/>
      <c r="G17" s="2"/>
      <c r="H17" s="2"/>
      <c r="I17" s="18"/>
      <c r="J17" s="57"/>
      <c r="K17" s="58">
        <f t="shared" si="0"/>
        <v>0</v>
      </c>
      <c r="L17" s="59">
        <f t="shared" si="1"/>
        <v>100</v>
      </c>
      <c r="M17" s="53"/>
    </row>
    <row r="18" spans="1:13" ht="26.4" x14ac:dyDescent="0.25">
      <c r="A18" s="26">
        <v>16</v>
      </c>
      <c r="B18" s="8" t="s">
        <v>3</v>
      </c>
      <c r="C18" s="8" t="s">
        <v>57</v>
      </c>
      <c r="D18" s="8" t="s">
        <v>58</v>
      </c>
      <c r="E18" s="44">
        <v>8</v>
      </c>
      <c r="F18" s="21"/>
      <c r="G18" s="2"/>
      <c r="H18" s="2"/>
      <c r="I18" s="18"/>
      <c r="J18" s="57"/>
      <c r="K18" s="58">
        <f t="shared" si="0"/>
        <v>0</v>
      </c>
      <c r="L18" s="59">
        <f t="shared" si="1"/>
        <v>80</v>
      </c>
      <c r="M18" s="53"/>
    </row>
    <row r="19" spans="1:13" ht="26.4" x14ac:dyDescent="0.25">
      <c r="A19" s="26">
        <v>17</v>
      </c>
      <c r="B19" s="8" t="s">
        <v>3</v>
      </c>
      <c r="C19" s="8" t="s">
        <v>59</v>
      </c>
      <c r="D19" s="8" t="s">
        <v>60</v>
      </c>
      <c r="E19" s="44">
        <v>10</v>
      </c>
      <c r="F19" s="21"/>
      <c r="G19" s="2"/>
      <c r="H19" s="2"/>
      <c r="I19" s="18"/>
      <c r="J19" s="57"/>
      <c r="K19" s="58">
        <f t="shared" si="0"/>
        <v>0</v>
      </c>
      <c r="L19" s="59">
        <f t="shared" si="1"/>
        <v>100</v>
      </c>
      <c r="M19" s="53"/>
    </row>
    <row r="20" spans="1:13" ht="39.6" x14ac:dyDescent="0.25">
      <c r="A20" s="26">
        <v>18</v>
      </c>
      <c r="B20" s="8" t="s">
        <v>3</v>
      </c>
      <c r="C20" s="8" t="s">
        <v>61</v>
      </c>
      <c r="D20" s="8" t="s">
        <v>62</v>
      </c>
      <c r="E20" s="44">
        <v>10</v>
      </c>
      <c r="F20" s="21"/>
      <c r="G20" s="2"/>
      <c r="H20" s="2"/>
      <c r="I20" s="18"/>
      <c r="J20" s="57"/>
      <c r="K20" s="58">
        <f t="shared" si="0"/>
        <v>0</v>
      </c>
      <c r="L20" s="59">
        <f t="shared" si="1"/>
        <v>100</v>
      </c>
      <c r="M20" s="53"/>
    </row>
    <row r="21" spans="1:13" ht="39.6" x14ac:dyDescent="0.25">
      <c r="A21" s="26">
        <v>19</v>
      </c>
      <c r="B21" s="8" t="s">
        <v>3</v>
      </c>
      <c r="C21" s="8" t="s">
        <v>63</v>
      </c>
      <c r="D21" s="8" t="s">
        <v>64</v>
      </c>
      <c r="E21" s="44">
        <v>10</v>
      </c>
      <c r="F21" s="21"/>
      <c r="G21" s="2"/>
      <c r="H21" s="2"/>
      <c r="I21" s="18"/>
      <c r="J21" s="57"/>
      <c r="K21" s="58">
        <f t="shared" si="0"/>
        <v>0</v>
      </c>
      <c r="L21" s="59">
        <f t="shared" si="1"/>
        <v>100</v>
      </c>
      <c r="M21" s="53"/>
    </row>
    <row r="22" spans="1:13" ht="26.4" x14ac:dyDescent="0.25">
      <c r="A22" s="26">
        <v>20</v>
      </c>
      <c r="B22" s="8" t="s">
        <v>3</v>
      </c>
      <c r="C22" s="8" t="s">
        <v>65</v>
      </c>
      <c r="D22" s="8" t="s">
        <v>66</v>
      </c>
      <c r="E22" s="44">
        <v>10</v>
      </c>
      <c r="F22" s="21"/>
      <c r="G22" s="2"/>
      <c r="H22" s="2"/>
      <c r="I22" s="18"/>
      <c r="J22" s="57"/>
      <c r="K22" s="58">
        <f t="shared" si="0"/>
        <v>0</v>
      </c>
      <c r="L22" s="59">
        <f t="shared" si="1"/>
        <v>100</v>
      </c>
      <c r="M22" s="53"/>
    </row>
    <row r="23" spans="1:13" ht="26.4" x14ac:dyDescent="0.25">
      <c r="A23" s="26">
        <v>21</v>
      </c>
      <c r="B23" s="8" t="s">
        <v>3</v>
      </c>
      <c r="C23" s="8" t="s">
        <v>67</v>
      </c>
      <c r="D23" s="8" t="s">
        <v>68</v>
      </c>
      <c r="E23" s="44">
        <v>10</v>
      </c>
      <c r="F23" s="21"/>
      <c r="G23" s="2"/>
      <c r="H23" s="2"/>
      <c r="I23" s="18"/>
      <c r="J23" s="57"/>
      <c r="K23" s="58">
        <f t="shared" si="0"/>
        <v>0</v>
      </c>
      <c r="L23" s="59">
        <f t="shared" si="1"/>
        <v>100</v>
      </c>
      <c r="M23" s="53"/>
    </row>
    <row r="24" spans="1:13" ht="39.6" x14ac:dyDescent="0.25">
      <c r="A24" s="26">
        <v>22</v>
      </c>
      <c r="B24" s="8" t="s">
        <v>3</v>
      </c>
      <c r="C24" s="8" t="s">
        <v>69</v>
      </c>
      <c r="D24" s="8" t="s">
        <v>69</v>
      </c>
      <c r="E24" s="44">
        <v>10</v>
      </c>
      <c r="F24" s="21"/>
      <c r="G24" s="2"/>
      <c r="H24" s="2"/>
      <c r="I24" s="18"/>
      <c r="J24" s="57"/>
      <c r="K24" s="58">
        <f t="shared" si="0"/>
        <v>0</v>
      </c>
      <c r="L24" s="59">
        <f t="shared" si="1"/>
        <v>100</v>
      </c>
      <c r="M24" s="53"/>
    </row>
    <row r="25" spans="1:13" ht="26.4" x14ac:dyDescent="0.25">
      <c r="A25" s="26">
        <v>23</v>
      </c>
      <c r="B25" s="2" t="s">
        <v>3</v>
      </c>
      <c r="C25" s="3" t="s">
        <v>10</v>
      </c>
      <c r="D25" s="10" t="s">
        <v>11</v>
      </c>
      <c r="E25" s="27">
        <v>7</v>
      </c>
      <c r="F25" s="21"/>
      <c r="G25" s="2"/>
      <c r="H25" s="2"/>
      <c r="I25" s="18"/>
      <c r="J25" s="57"/>
      <c r="K25" s="58">
        <f t="shared" si="0"/>
        <v>0</v>
      </c>
      <c r="L25" s="59">
        <f t="shared" si="1"/>
        <v>70</v>
      </c>
      <c r="M25" s="53"/>
    </row>
    <row r="26" spans="1:13" ht="46.8" customHeight="1" x14ac:dyDescent="0.25">
      <c r="A26" s="26">
        <v>24</v>
      </c>
      <c r="B26" s="2" t="s">
        <v>3</v>
      </c>
      <c r="C26" s="3" t="s">
        <v>12</v>
      </c>
      <c r="D26" s="3" t="s">
        <v>13</v>
      </c>
      <c r="E26" s="27">
        <v>8</v>
      </c>
      <c r="F26" s="21"/>
      <c r="G26" s="2"/>
      <c r="H26" s="2"/>
      <c r="I26" s="18"/>
      <c r="J26" s="57"/>
      <c r="K26" s="58">
        <f t="shared" si="0"/>
        <v>0</v>
      </c>
      <c r="L26" s="59">
        <f t="shared" si="1"/>
        <v>80</v>
      </c>
      <c r="M26" s="53"/>
    </row>
    <row r="27" spans="1:13" ht="124.2" customHeight="1" x14ac:dyDescent="0.25">
      <c r="A27" s="26">
        <v>25</v>
      </c>
      <c r="B27" s="8" t="s">
        <v>4</v>
      </c>
      <c r="C27" s="8" t="s">
        <v>70</v>
      </c>
      <c r="D27" s="8" t="s">
        <v>106</v>
      </c>
      <c r="E27" s="44">
        <v>10</v>
      </c>
      <c r="F27" s="21"/>
      <c r="G27" s="2"/>
      <c r="H27" s="2"/>
      <c r="I27" s="18"/>
      <c r="J27" s="57"/>
      <c r="K27" s="58">
        <f t="shared" si="0"/>
        <v>0</v>
      </c>
      <c r="L27" s="59">
        <f t="shared" si="1"/>
        <v>100</v>
      </c>
      <c r="M27" s="53"/>
    </row>
    <row r="28" spans="1:13" ht="39.6" x14ac:dyDescent="0.25">
      <c r="A28" s="26">
        <v>26</v>
      </c>
      <c r="B28" s="8" t="s">
        <v>4</v>
      </c>
      <c r="C28" s="8" t="s">
        <v>71</v>
      </c>
      <c r="D28" s="8" t="s">
        <v>72</v>
      </c>
      <c r="E28" s="44">
        <v>10</v>
      </c>
      <c r="F28" s="21"/>
      <c r="G28" s="2"/>
      <c r="H28" s="2"/>
      <c r="I28" s="18"/>
      <c r="J28" s="57"/>
      <c r="K28" s="58">
        <f t="shared" si="0"/>
        <v>0</v>
      </c>
      <c r="L28" s="59">
        <f t="shared" si="1"/>
        <v>100</v>
      </c>
      <c r="M28" s="53"/>
    </row>
    <row r="29" spans="1:13" ht="39.6" x14ac:dyDescent="0.25">
      <c r="A29" s="26">
        <v>27</v>
      </c>
      <c r="B29" s="8" t="s">
        <v>4</v>
      </c>
      <c r="C29" s="8" t="s">
        <v>73</v>
      </c>
      <c r="D29" s="8" t="s">
        <v>74</v>
      </c>
      <c r="E29" s="44">
        <v>10</v>
      </c>
      <c r="F29" s="21"/>
      <c r="G29" s="2"/>
      <c r="H29" s="2"/>
      <c r="I29" s="18"/>
      <c r="J29" s="57"/>
      <c r="K29" s="58">
        <f t="shared" si="0"/>
        <v>0</v>
      </c>
      <c r="L29" s="59">
        <f t="shared" si="1"/>
        <v>100</v>
      </c>
      <c r="M29" s="53"/>
    </row>
    <row r="30" spans="1:13" ht="66" x14ac:dyDescent="0.25">
      <c r="A30" s="26">
        <v>28</v>
      </c>
      <c r="B30" s="8" t="s">
        <v>4</v>
      </c>
      <c r="C30" s="8" t="s">
        <v>75</v>
      </c>
      <c r="D30" s="8" t="s">
        <v>76</v>
      </c>
      <c r="E30" s="44">
        <v>8</v>
      </c>
      <c r="F30" s="21"/>
      <c r="G30" s="2"/>
      <c r="H30" s="2"/>
      <c r="I30" s="18"/>
      <c r="J30" s="57"/>
      <c r="K30" s="58">
        <f t="shared" si="0"/>
        <v>0</v>
      </c>
      <c r="L30" s="59">
        <f t="shared" si="1"/>
        <v>80</v>
      </c>
      <c r="M30" s="53"/>
    </row>
    <row r="31" spans="1:13" ht="66" x14ac:dyDescent="0.25">
      <c r="A31" s="26">
        <v>29</v>
      </c>
      <c r="B31" s="8" t="s">
        <v>4</v>
      </c>
      <c r="C31" s="8" t="s">
        <v>77</v>
      </c>
      <c r="D31" s="8" t="s">
        <v>78</v>
      </c>
      <c r="E31" s="44">
        <v>8</v>
      </c>
      <c r="F31" s="21"/>
      <c r="G31" s="2"/>
      <c r="H31" s="2"/>
      <c r="I31" s="18"/>
      <c r="J31" s="57"/>
      <c r="K31" s="58">
        <f t="shared" si="0"/>
        <v>0</v>
      </c>
      <c r="L31" s="59">
        <f t="shared" si="1"/>
        <v>80</v>
      </c>
      <c r="M31" s="53"/>
    </row>
    <row r="32" spans="1:13" ht="26.4" x14ac:dyDescent="0.25">
      <c r="A32" s="26">
        <v>30</v>
      </c>
      <c r="B32" s="8" t="s">
        <v>4</v>
      </c>
      <c r="C32" s="8" t="s">
        <v>79</v>
      </c>
      <c r="D32" s="8" t="s">
        <v>80</v>
      </c>
      <c r="E32" s="44">
        <v>10</v>
      </c>
      <c r="F32" s="21"/>
      <c r="G32" s="2"/>
      <c r="H32" s="2"/>
      <c r="I32" s="18"/>
      <c r="J32" s="57"/>
      <c r="K32" s="58">
        <f t="shared" si="0"/>
        <v>0</v>
      </c>
      <c r="L32" s="59">
        <f t="shared" si="1"/>
        <v>100</v>
      </c>
      <c r="M32" s="53"/>
    </row>
    <row r="33" spans="1:13" ht="39.6" x14ac:dyDescent="0.25">
      <c r="A33" s="26">
        <v>31</v>
      </c>
      <c r="B33" s="8" t="s">
        <v>4</v>
      </c>
      <c r="C33" s="8" t="s">
        <v>81</v>
      </c>
      <c r="D33" s="8" t="s">
        <v>82</v>
      </c>
      <c r="E33" s="44">
        <v>10</v>
      </c>
      <c r="F33" s="21"/>
      <c r="G33" s="2"/>
      <c r="H33" s="2"/>
      <c r="I33" s="18"/>
      <c r="J33" s="57"/>
      <c r="K33" s="58">
        <f t="shared" si="0"/>
        <v>0</v>
      </c>
      <c r="L33" s="59">
        <f t="shared" si="1"/>
        <v>100</v>
      </c>
      <c r="M33" s="53"/>
    </row>
    <row r="34" spans="1:13" ht="66" x14ac:dyDescent="0.25">
      <c r="A34" s="26">
        <v>32</v>
      </c>
      <c r="B34" s="2" t="s">
        <v>4</v>
      </c>
      <c r="C34" s="3" t="s">
        <v>83</v>
      </c>
      <c r="D34" s="3" t="s">
        <v>84</v>
      </c>
      <c r="E34" s="27">
        <v>10</v>
      </c>
      <c r="F34" s="21"/>
      <c r="G34" s="2"/>
      <c r="H34" s="2"/>
      <c r="I34" s="18"/>
      <c r="J34" s="57"/>
      <c r="K34" s="58">
        <f t="shared" si="0"/>
        <v>0</v>
      </c>
      <c r="L34" s="59">
        <f t="shared" si="1"/>
        <v>100</v>
      </c>
      <c r="M34" s="53"/>
    </row>
    <row r="35" spans="1:13" ht="52.8" x14ac:dyDescent="0.25">
      <c r="A35" s="26">
        <v>33</v>
      </c>
      <c r="B35" s="2" t="s">
        <v>4</v>
      </c>
      <c r="C35" s="3" t="s">
        <v>85</v>
      </c>
      <c r="D35" s="3" t="s">
        <v>86</v>
      </c>
      <c r="E35" s="27">
        <v>7</v>
      </c>
      <c r="F35" s="21"/>
      <c r="G35" s="2"/>
      <c r="H35" s="2"/>
      <c r="I35" s="18"/>
      <c r="J35" s="57"/>
      <c r="K35" s="58">
        <f t="shared" si="0"/>
        <v>0</v>
      </c>
      <c r="L35" s="59">
        <f t="shared" si="1"/>
        <v>70</v>
      </c>
      <c r="M35" s="53"/>
    </row>
    <row r="36" spans="1:13" ht="26.4" x14ac:dyDescent="0.25">
      <c r="A36" s="78">
        <v>34</v>
      </c>
      <c r="B36" s="69" t="s">
        <v>4</v>
      </c>
      <c r="C36" s="10" t="s">
        <v>87</v>
      </c>
      <c r="D36" s="79" t="s">
        <v>111</v>
      </c>
      <c r="E36" s="27">
        <v>10</v>
      </c>
      <c r="F36" s="21"/>
      <c r="G36" s="2"/>
      <c r="H36" s="2"/>
      <c r="I36" s="18"/>
      <c r="J36" s="57"/>
      <c r="K36" s="58">
        <f t="shared" si="0"/>
        <v>0</v>
      </c>
      <c r="L36" s="59">
        <f t="shared" si="1"/>
        <v>100</v>
      </c>
      <c r="M36" s="53"/>
    </row>
    <row r="37" spans="1:13" ht="145.19999999999999" x14ac:dyDescent="0.25">
      <c r="A37" s="26">
        <v>35</v>
      </c>
      <c r="B37" s="8" t="s">
        <v>4</v>
      </c>
      <c r="C37" s="8" t="s">
        <v>8</v>
      </c>
      <c r="D37" s="8" t="s">
        <v>91</v>
      </c>
      <c r="E37" s="44">
        <v>10</v>
      </c>
      <c r="F37" s="21"/>
      <c r="G37" s="2"/>
      <c r="H37" s="2"/>
      <c r="I37" s="18"/>
      <c r="J37" s="57"/>
      <c r="K37" s="58">
        <f>J37*E37</f>
        <v>0</v>
      </c>
      <c r="L37" s="59">
        <f>E37*10</f>
        <v>100</v>
      </c>
      <c r="M37" s="53"/>
    </row>
    <row r="38" spans="1:13" ht="184.8" x14ac:dyDescent="0.25">
      <c r="A38" s="26">
        <v>36</v>
      </c>
      <c r="B38" s="8" t="s">
        <v>4</v>
      </c>
      <c r="C38" s="8" t="s">
        <v>90</v>
      </c>
      <c r="D38" s="8" t="s">
        <v>92</v>
      </c>
      <c r="E38" s="44">
        <v>10</v>
      </c>
      <c r="F38" s="21"/>
      <c r="G38" s="2"/>
      <c r="H38" s="2"/>
      <c r="I38" s="18"/>
      <c r="J38" s="57"/>
      <c r="K38" s="58">
        <f t="shared" si="0"/>
        <v>0</v>
      </c>
      <c r="L38" s="59">
        <f t="shared" si="1"/>
        <v>100</v>
      </c>
      <c r="M38" s="53"/>
    </row>
    <row r="39" spans="1:13" ht="99" customHeight="1" x14ac:dyDescent="0.25">
      <c r="A39" s="26">
        <v>37</v>
      </c>
      <c r="B39" s="8" t="s">
        <v>4</v>
      </c>
      <c r="C39" s="3" t="s">
        <v>93</v>
      </c>
      <c r="D39" s="3" t="s">
        <v>23</v>
      </c>
      <c r="E39" s="27">
        <v>5</v>
      </c>
      <c r="F39" s="21"/>
      <c r="G39" s="2"/>
      <c r="H39" s="2"/>
      <c r="I39" s="18"/>
      <c r="J39" s="57"/>
      <c r="K39" s="58">
        <f t="shared" si="0"/>
        <v>0</v>
      </c>
      <c r="L39" s="59">
        <f t="shared" si="1"/>
        <v>50</v>
      </c>
      <c r="M39" s="53"/>
    </row>
    <row r="40" spans="1:13" ht="26.4" x14ac:dyDescent="0.25">
      <c r="A40" s="26">
        <v>38</v>
      </c>
      <c r="B40" s="8" t="s">
        <v>4</v>
      </c>
      <c r="C40" s="8" t="s">
        <v>88</v>
      </c>
      <c r="D40" s="8" t="s">
        <v>89</v>
      </c>
      <c r="E40" s="44">
        <v>10</v>
      </c>
      <c r="F40" s="21"/>
      <c r="G40" s="2"/>
      <c r="H40" s="2"/>
      <c r="I40" s="18"/>
      <c r="J40" s="57"/>
      <c r="K40" s="58">
        <f t="shared" si="0"/>
        <v>0</v>
      </c>
      <c r="L40" s="59">
        <f t="shared" si="1"/>
        <v>100</v>
      </c>
      <c r="M40" s="53"/>
    </row>
    <row r="41" spans="1:13" ht="52.8" x14ac:dyDescent="0.25">
      <c r="A41" s="26">
        <v>39</v>
      </c>
      <c r="B41" s="2" t="s">
        <v>4</v>
      </c>
      <c r="C41" s="11" t="s">
        <v>25</v>
      </c>
      <c r="D41" s="2" t="s">
        <v>24</v>
      </c>
      <c r="E41" s="27">
        <v>10</v>
      </c>
      <c r="F41" s="21"/>
      <c r="G41" s="2"/>
      <c r="H41" s="2"/>
      <c r="I41" s="18"/>
      <c r="J41" s="57"/>
      <c r="K41" s="58">
        <f t="shared" si="0"/>
        <v>0</v>
      </c>
      <c r="L41" s="59">
        <f t="shared" si="1"/>
        <v>100</v>
      </c>
      <c r="M41" s="53"/>
    </row>
    <row r="42" spans="1:13" ht="126.6" customHeight="1" x14ac:dyDescent="0.25">
      <c r="A42" s="26">
        <v>40</v>
      </c>
      <c r="B42" s="2" t="s">
        <v>4</v>
      </c>
      <c r="C42" s="3" t="s">
        <v>14</v>
      </c>
      <c r="D42" s="3" t="s">
        <v>15</v>
      </c>
      <c r="E42" s="27">
        <v>10</v>
      </c>
      <c r="F42" s="21"/>
      <c r="G42" s="2"/>
      <c r="H42" s="2"/>
      <c r="I42" s="18"/>
      <c r="J42" s="57"/>
      <c r="K42" s="58">
        <f t="shared" si="0"/>
        <v>0</v>
      </c>
      <c r="L42" s="59">
        <f t="shared" si="1"/>
        <v>100</v>
      </c>
      <c r="M42" s="53"/>
    </row>
    <row r="43" spans="1:13" ht="39.6" x14ac:dyDescent="0.25">
      <c r="A43" s="26">
        <v>41</v>
      </c>
      <c r="B43" s="2" t="s">
        <v>4</v>
      </c>
      <c r="C43" s="3" t="s">
        <v>16</v>
      </c>
      <c r="D43" s="3" t="s">
        <v>17</v>
      </c>
      <c r="E43" s="27">
        <v>10</v>
      </c>
      <c r="F43" s="21"/>
      <c r="G43" s="2"/>
      <c r="H43" s="2"/>
      <c r="I43" s="18"/>
      <c r="J43" s="57"/>
      <c r="K43" s="58">
        <f t="shared" si="0"/>
        <v>0</v>
      </c>
      <c r="L43" s="59">
        <f t="shared" si="1"/>
        <v>100</v>
      </c>
      <c r="M43" s="53"/>
    </row>
    <row r="44" spans="1:13" ht="43.2" customHeight="1" x14ac:dyDescent="0.25">
      <c r="A44" s="26">
        <v>42</v>
      </c>
      <c r="B44" s="2" t="s">
        <v>4</v>
      </c>
      <c r="C44" s="3" t="s">
        <v>5</v>
      </c>
      <c r="D44" s="3" t="s">
        <v>6</v>
      </c>
      <c r="E44" s="27">
        <v>7</v>
      </c>
      <c r="F44" s="21"/>
      <c r="G44" s="2"/>
      <c r="H44" s="2"/>
      <c r="I44" s="18"/>
      <c r="J44" s="57"/>
      <c r="K44" s="58">
        <f t="shared" si="0"/>
        <v>0</v>
      </c>
      <c r="L44" s="59">
        <f t="shared" si="1"/>
        <v>70</v>
      </c>
      <c r="M44" s="53"/>
    </row>
    <row r="45" spans="1:13" ht="87" customHeight="1" x14ac:dyDescent="0.25">
      <c r="A45" s="26">
        <v>43</v>
      </c>
      <c r="B45" s="69" t="s">
        <v>4</v>
      </c>
      <c r="C45" s="10" t="s">
        <v>18</v>
      </c>
      <c r="D45" s="10" t="s">
        <v>105</v>
      </c>
      <c r="E45" s="27">
        <v>10</v>
      </c>
      <c r="F45" s="21"/>
      <c r="G45" s="2"/>
      <c r="H45" s="2"/>
      <c r="I45" s="18"/>
      <c r="J45" s="57"/>
      <c r="K45" s="58">
        <f t="shared" si="0"/>
        <v>0</v>
      </c>
      <c r="L45" s="59">
        <f t="shared" si="1"/>
        <v>100</v>
      </c>
      <c r="M45" s="53"/>
    </row>
    <row r="46" spans="1:13" ht="58.2" customHeight="1" x14ac:dyDescent="0.25">
      <c r="A46" s="26">
        <v>44</v>
      </c>
      <c r="B46" s="69" t="s">
        <v>4</v>
      </c>
      <c r="C46" s="10" t="s">
        <v>19</v>
      </c>
      <c r="D46" s="10" t="s">
        <v>20</v>
      </c>
      <c r="E46" s="27">
        <v>10</v>
      </c>
      <c r="F46" s="21"/>
      <c r="G46" s="2"/>
      <c r="H46" s="2"/>
      <c r="I46" s="18"/>
      <c r="J46" s="57"/>
      <c r="K46" s="58">
        <f t="shared" si="0"/>
        <v>0</v>
      </c>
      <c r="L46" s="59">
        <f t="shared" si="1"/>
        <v>100</v>
      </c>
      <c r="M46" s="53"/>
    </row>
    <row r="47" spans="1:13" ht="130.19999999999999" customHeight="1" thickBot="1" x14ac:dyDescent="0.3">
      <c r="A47" s="77">
        <v>45</v>
      </c>
      <c r="B47" s="23" t="s">
        <v>4</v>
      </c>
      <c r="C47" s="28" t="s">
        <v>21</v>
      </c>
      <c r="D47" s="28" t="s">
        <v>22</v>
      </c>
      <c r="E47" s="76">
        <v>10</v>
      </c>
      <c r="F47" s="22"/>
      <c r="G47" s="23"/>
      <c r="H47" s="23"/>
      <c r="I47" s="43"/>
      <c r="J47" s="60"/>
      <c r="K47" s="61">
        <f t="shared" si="0"/>
        <v>0</v>
      </c>
      <c r="L47" s="62">
        <f t="shared" si="1"/>
        <v>100</v>
      </c>
      <c r="M47" s="53"/>
    </row>
    <row r="48" spans="1:13" x14ac:dyDescent="0.25">
      <c r="K48" s="30"/>
      <c r="L48" s="30"/>
    </row>
    <row r="49" spans="1:12" x14ac:dyDescent="0.25">
      <c r="A49" s="6"/>
      <c r="B49" s="6"/>
      <c r="C49" s="6" t="s">
        <v>27</v>
      </c>
      <c r="D49" s="6"/>
      <c r="E49" s="35"/>
      <c r="F49" s="6"/>
      <c r="G49" s="6"/>
      <c r="H49" s="5"/>
      <c r="I49" s="5"/>
      <c r="J49" s="12"/>
      <c r="K49" s="31">
        <f>SUM(K3:K48)</f>
        <v>0</v>
      </c>
      <c r="L49" s="36">
        <f>SUM(L3:L48)</f>
        <v>4260</v>
      </c>
    </row>
    <row r="50" spans="1:12" x14ac:dyDescent="0.25">
      <c r="A50" s="7"/>
      <c r="B50" s="7"/>
      <c r="C50" s="7"/>
      <c r="D50" s="7"/>
      <c r="E50" s="45"/>
      <c r="F50" s="7"/>
      <c r="G50" s="7"/>
      <c r="K50" s="30"/>
      <c r="L50" s="30"/>
    </row>
    <row r="51" spans="1:12" x14ac:dyDescent="0.25">
      <c r="A51" s="6"/>
      <c r="B51" s="6"/>
      <c r="C51" s="6" t="s">
        <v>28</v>
      </c>
      <c r="D51" s="6"/>
      <c r="E51" s="35"/>
      <c r="F51" s="6"/>
      <c r="G51" s="6"/>
      <c r="H51" s="6"/>
      <c r="I51" s="6"/>
      <c r="J51" s="6"/>
      <c r="K51" s="37">
        <f>K49/A47</f>
        <v>0</v>
      </c>
      <c r="L51" s="38">
        <f>L49/A47</f>
        <v>94.666666666666671</v>
      </c>
    </row>
    <row r="52" spans="1:12" x14ac:dyDescent="0.25">
      <c r="K52" s="30"/>
      <c r="L52" s="30"/>
    </row>
    <row r="53" spans="1:12" x14ac:dyDescent="0.25">
      <c r="A53" s="32"/>
      <c r="B53" s="32"/>
      <c r="C53" s="33" t="s">
        <v>98</v>
      </c>
      <c r="D53" s="32"/>
      <c r="E53" s="33"/>
      <c r="F53" s="32"/>
      <c r="G53" s="32"/>
      <c r="H53" s="32"/>
      <c r="I53" s="32"/>
      <c r="J53" s="32"/>
      <c r="K53" s="39">
        <f>K51/L51*10</f>
        <v>0</v>
      </c>
      <c r="L53" s="40"/>
    </row>
  </sheetData>
  <sortState ref="A3:I22">
    <sortCondition descending="1" ref="B3"/>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דרישות פונקציונאליות</vt:lpstr>
      <vt:lpstr>גיליון2</vt:lpstr>
      <vt:lpstr>גיליון3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2017-12-25T14:23:41Z</dcterms:modified>
</cp:coreProperties>
</file>